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'Sheet1'!$A$1:$L$16</definedName>
  </definedNames>
  <calcPr fullCalcOnLoad="1"/>
</workbook>
</file>

<file path=xl/sharedStrings.xml><?xml version="1.0" encoding="utf-8"?>
<sst xmlns="http://schemas.openxmlformats.org/spreadsheetml/2006/main" count="30" uniqueCount="30">
  <si>
    <t>INGRIJIRI LA DOMICILIU - VALORI DE CONTRACTE  AUGUST-DECEMBRIE 2019</t>
  </si>
  <si>
    <t>Nr.    crt.</t>
  </si>
  <si>
    <t>Nr.     contract</t>
  </si>
  <si>
    <t>Denumire furnizor</t>
  </si>
  <si>
    <t xml:space="preserve">NR.ORE/SAPTAMANA </t>
  </si>
  <si>
    <t xml:space="preserve">PUNCTAJ </t>
  </si>
  <si>
    <t>VALOARE INITIALA DE CONTRACT AUG-DEC 2019</t>
  </si>
  <si>
    <t>VALOARE FINALA DE CONTRACT AUG-DEC 2019 AJUSTATA</t>
  </si>
  <si>
    <t>AUGUST</t>
  </si>
  <si>
    <t>SEPTEMBRIE</t>
  </si>
  <si>
    <t>OCTOMBRIE</t>
  </si>
  <si>
    <t>NOIEMBRIE</t>
  </si>
  <si>
    <t>DECEMBRIE</t>
  </si>
  <si>
    <t>ID12</t>
  </si>
  <si>
    <t>SC AMBRA GRISEA SRL</t>
  </si>
  <si>
    <t>ID15</t>
  </si>
  <si>
    <t>SC KARMA HELP PROMED SRL</t>
  </si>
  <si>
    <t>ID16</t>
  </si>
  <si>
    <t>ASOCIATIA PT. SANATATE DOMNESTI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</si>
  <si>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</si>
  <si>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</si>
  <si>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</si>
  <si>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</si>
  <si>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</si>
  <si>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</si>
  <si>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TOTAL</t>
  </si>
  <si>
    <t>BUGET 2019</t>
  </si>
  <si>
    <t>VALOARE CONTRACT IAN-IULIE 2019</t>
  </si>
  <si>
    <t>VALOARE CONTRACT AUG-DEC 2019</t>
  </si>
  <si>
    <t>VAL.PUNCT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</si>
</sst>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justify" vertical="justify" wrapText="1"/>
    </xf>
    <xf numFmtId="0" fontId="3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workbookViewId="0" topLeftCell="A1">
      <selection activeCell="A1" sqref="A1:L16"/>
    </sheetView>
  </sheetViews>
  <sheetFormatPr defaultColWidth="9.140625" defaultRowHeight="12.75"/>
  <cols>
    <col min="1" max="1" width="9.28125" style="0" bestFit="1" customWidth="1"/>
    <col min="3" max="3" width="42.140625" style="0" customWidth="1"/>
    <col min="4" max="4" width="14.421875" style="0" bestFit="1" customWidth="1"/>
    <col min="5" max="5" width="9.28125" style="0" bestFit="1" customWidth="1"/>
    <col min="6" max="7" width="14.421875" style="0" bestFit="1" customWidth="1"/>
    <col min="8" max="8" width="13.00390625" style="0" bestFit="1" customWidth="1"/>
    <col min="9" max="9" width="16.8515625" style="0" customWidth="1"/>
    <col min="10" max="10" width="14.421875" style="0" customWidth="1"/>
    <col min="11" max="11" width="14.7109375" style="0" customWidth="1"/>
    <col min="12" max="12" width="15.71093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  <c r="L1" s="3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17" customHeight="1" thickBot="1">
      <c r="A4" s="4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 t="s">
        <v>12</v>
      </c>
    </row>
    <row r="5" spans="1:12" ht="18.75" customHeight="1">
      <c r="A5" s="8">
        <v>1</v>
      </c>
      <c r="B5" s="9" t="s">
        <v>13</v>
      </c>
      <c r="C5" s="10" t="s">
        <v>14</v>
      </c>
      <c r="D5" s="11">
        <v>175</v>
      </c>
      <c r="E5" s="11">
        <v>68.72</v>
      </c>
      <c r="F5" s="12">
        <f>E5*577.2198</f>
        <v>39666.544656</v>
      </c>
      <c r="G5" s="12">
        <v>39667</v>
      </c>
      <c r="H5" s="12">
        <v>7997</v>
      </c>
      <c r="I5" s="12">
        <v>7997</v>
      </c>
      <c r="J5" s="12">
        <v>10968</v>
      </c>
      <c r="K5" s="12">
        <v>10968</v>
      </c>
      <c r="L5" s="12">
        <f aca="true" t="shared" si="0" ref="L5:L10">G5-H5-I5-J5-K5</f>
        <v>1737</v>
      </c>
    </row>
    <row r="6" spans="1:12" ht="18.75" customHeight="1">
      <c r="A6" s="13">
        <v>2</v>
      </c>
      <c r="B6" s="14" t="s">
        <v>15</v>
      </c>
      <c r="C6" s="15" t="s">
        <v>16</v>
      </c>
      <c r="D6" s="11">
        <v>189</v>
      </c>
      <c r="E6" s="11">
        <v>70.71</v>
      </c>
      <c r="F6" s="12">
        <f>E6*577.2198-0.01</f>
        <v>40815.202057999995</v>
      </c>
      <c r="G6" s="12">
        <v>40815</v>
      </c>
      <c r="H6" s="12">
        <v>8229</v>
      </c>
      <c r="I6" s="12">
        <v>8229</v>
      </c>
      <c r="J6" s="12">
        <v>11285</v>
      </c>
      <c r="K6" s="12">
        <v>11285</v>
      </c>
      <c r="L6" s="12">
        <f t="shared" si="0"/>
        <v>1787</v>
      </c>
    </row>
    <row r="7" spans="1:12" ht="20.25" customHeight="1">
      <c r="A7" s="8">
        <v>3</v>
      </c>
      <c r="B7" s="14" t="s">
        <v>17</v>
      </c>
      <c r="C7" s="15" t="s">
        <v>18</v>
      </c>
      <c r="D7" s="11">
        <v>147</v>
      </c>
      <c r="E7" s="11">
        <v>58.37</v>
      </c>
      <c r="F7" s="12">
        <f>E7*577.2198</f>
        <v>33692.319725999994</v>
      </c>
      <c r="G7" s="12">
        <v>33692</v>
      </c>
      <c r="H7" s="12">
        <v>6793</v>
      </c>
      <c r="I7" s="12">
        <v>6793</v>
      </c>
      <c r="J7" s="12">
        <v>9316</v>
      </c>
      <c r="K7" s="12">
        <v>9316</v>
      </c>
      <c r="L7" s="12">
        <f t="shared" si="0"/>
        <v>1474</v>
      </c>
    </row>
    <row r="8" spans="1:12" ht="21.75" customHeight="1">
      <c r="A8" s="13">
        <v>4</v>
      </c>
      <c r="B8" s="14" t="s">
        <v>19</v>
      </c>
      <c r="C8" s="15" t="s">
        <v>20</v>
      </c>
      <c r="D8" s="11">
        <v>144</v>
      </c>
      <c r="E8" s="11">
        <v>55.88</v>
      </c>
      <c r="F8" s="12">
        <f>E8*577.2198</f>
        <v>32255.042424</v>
      </c>
      <c r="G8" s="12">
        <v>32255</v>
      </c>
      <c r="H8" s="12">
        <v>6503</v>
      </c>
      <c r="I8" s="12">
        <v>6503</v>
      </c>
      <c r="J8" s="12">
        <v>8918</v>
      </c>
      <c r="K8" s="12">
        <v>8918</v>
      </c>
      <c r="L8" s="12">
        <f t="shared" si="0"/>
        <v>1413</v>
      </c>
    </row>
    <row r="9" spans="1:12" ht="18.75" customHeight="1">
      <c r="A9" s="8">
        <v>5</v>
      </c>
      <c r="B9" s="14" t="s">
        <v>21</v>
      </c>
      <c r="C9" s="15" t="s">
        <v>22</v>
      </c>
      <c r="D9" s="11">
        <v>137</v>
      </c>
      <c r="E9" s="11">
        <v>52.59</v>
      </c>
      <c r="F9" s="12">
        <f>E9*577.2198</f>
        <v>30355.989282</v>
      </c>
      <c r="G9" s="12">
        <v>30356</v>
      </c>
      <c r="H9" s="12">
        <v>6120</v>
      </c>
      <c r="I9" s="12">
        <v>6120</v>
      </c>
      <c r="J9" s="12">
        <v>8394</v>
      </c>
      <c r="K9" s="12">
        <v>8394</v>
      </c>
      <c r="L9" s="12">
        <f t="shared" si="0"/>
        <v>1328</v>
      </c>
    </row>
    <row r="10" spans="1:12" ht="21.75" customHeight="1">
      <c r="A10" s="16">
        <v>6</v>
      </c>
      <c r="B10" s="17" t="s">
        <v>23</v>
      </c>
      <c r="C10" s="18" t="s">
        <v>24</v>
      </c>
      <c r="D10" s="19">
        <v>178</v>
      </c>
      <c r="E10" s="19">
        <v>69.67</v>
      </c>
      <c r="F10" s="12">
        <f>E10*577.2198</f>
        <v>40214.903465999996</v>
      </c>
      <c r="G10" s="12">
        <v>40215</v>
      </c>
      <c r="H10" s="12">
        <v>8108</v>
      </c>
      <c r="I10" s="12">
        <v>8108</v>
      </c>
      <c r="J10" s="12">
        <v>11119</v>
      </c>
      <c r="K10" s="12">
        <v>11119</v>
      </c>
      <c r="L10" s="12">
        <f t="shared" si="0"/>
        <v>1761</v>
      </c>
    </row>
    <row r="11" spans="1:12" ht="15.75">
      <c r="A11" s="20"/>
      <c r="B11" s="20"/>
      <c r="C11" s="21" t="s">
        <v>25</v>
      </c>
      <c r="D11" s="22">
        <f aca="true" t="shared" si="1" ref="D11:I11">SUM(D5:D10)</f>
        <v>970</v>
      </c>
      <c r="E11" s="22">
        <f t="shared" si="1"/>
        <v>375.94</v>
      </c>
      <c r="F11" s="23">
        <f t="shared" si="1"/>
        <v>217000.001612</v>
      </c>
      <c r="G11" s="23">
        <f t="shared" si="1"/>
        <v>217000</v>
      </c>
      <c r="H11" s="23">
        <f t="shared" si="1"/>
        <v>43750</v>
      </c>
      <c r="I11" s="23">
        <f t="shared" si="1"/>
        <v>43750</v>
      </c>
      <c r="J11" s="23">
        <f>SUM(J5:J10)</f>
        <v>60000</v>
      </c>
      <c r="K11" s="23">
        <f>SUM(K5:K10)</f>
        <v>60000</v>
      </c>
      <c r="L11" s="23">
        <f>SUM(L5:L10)</f>
        <v>9500</v>
      </c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>
      <c r="A13" s="3"/>
      <c r="B13" s="3"/>
      <c r="C13" s="24" t="s">
        <v>26</v>
      </c>
      <c r="D13" s="25">
        <v>511000</v>
      </c>
      <c r="E13" s="3"/>
      <c r="F13" s="3"/>
      <c r="G13" s="3"/>
      <c r="H13" s="3"/>
      <c r="I13" s="3"/>
      <c r="J13" s="3"/>
      <c r="K13" s="3"/>
      <c r="L13" s="3"/>
    </row>
    <row r="14" spans="1:12" ht="16.5" customHeight="1">
      <c r="A14" s="3"/>
      <c r="B14" s="3"/>
      <c r="C14" s="26" t="s">
        <v>27</v>
      </c>
      <c r="D14" s="25">
        <v>294000</v>
      </c>
      <c r="E14" s="3"/>
      <c r="F14" s="3"/>
      <c r="G14" s="3"/>
      <c r="H14" s="3"/>
      <c r="I14" s="3"/>
      <c r="J14" s="3"/>
      <c r="K14" s="3"/>
      <c r="L14" s="3"/>
    </row>
    <row r="15" spans="1:12" ht="18" customHeight="1">
      <c r="A15" s="3"/>
      <c r="B15" s="3"/>
      <c r="C15" s="26" t="s">
        <v>28</v>
      </c>
      <c r="D15" s="25">
        <v>217000</v>
      </c>
      <c r="E15" s="25"/>
      <c r="F15" s="24"/>
      <c r="G15" s="24"/>
      <c r="H15" s="3"/>
      <c r="I15" s="3"/>
      <c r="J15" s="3"/>
      <c r="K15" s="3"/>
      <c r="L15" s="3"/>
    </row>
    <row r="16" spans="1:12" ht="15.75">
      <c r="A16" s="3"/>
      <c r="B16" s="3"/>
      <c r="C16" s="24" t="s">
        <v>29</v>
      </c>
      <c r="D16" s="27">
        <f>D15/E11</f>
        <v>577.2197691120923</v>
      </c>
      <c r="E16" s="24"/>
      <c r="F16" s="28"/>
      <c r="G16" s="3"/>
      <c r="H16" s="3"/>
      <c r="I16" s="3"/>
      <c r="J16" s="3"/>
      <c r="K16" s="3"/>
      <c r="L16" s="3"/>
    </row>
  </sheetData>
  <mergeCells count="1">
    <mergeCell ref="A1:G1"/>
  </mergeCells>
  <printOptions/>
  <pageMargins left="0.17" right="0.17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2019-08-13T10:36:07Z</cp:lastPrinted>
  <dcterms:created xsi:type="dcterms:W3CDTF">2019-08-13T10:33:18Z</dcterms:created>
  <dcterms:modified xsi:type="dcterms:W3CDTF">2019-08-13T10:36:18Z</dcterms:modified>
  <cp:category/>
  <cp:version/>
  <cp:contentType/>
  <cp:contentStatus/>
</cp:coreProperties>
</file>